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anja Mencl.DESKTOP-5HAQ7GC\Desktop\ŠKOLSKI ODBOR 27.4.2021.-\"/>
    </mc:Choice>
  </mc:AlternateContent>
  <xr:revisionPtr revIDLastSave="0" documentId="13_ncr:1_{018AA7E2-86B6-48C7-B823-CC7E3C8B4F19}" xr6:coauthVersionLast="37" xr6:coauthVersionMax="37" xr10:uidLastSave="{00000000-0000-0000-0000-000000000000}"/>
  <bookViews>
    <workbookView xWindow="0" yWindow="0" windowWidth="23040" windowHeight="8772" xr2:uid="{00000000-000D-0000-FFFF-FFFF00000000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G25" i="1"/>
  <c r="G21" i="1"/>
  <c r="G13" i="1"/>
  <c r="G58" i="1"/>
  <c r="G71" i="1" s="1"/>
  <c r="G34" i="1" l="1"/>
</calcChain>
</file>

<file path=xl/sharedStrings.xml><?xml version="1.0" encoding="utf-8"?>
<sst xmlns="http://schemas.openxmlformats.org/spreadsheetml/2006/main" count="237" uniqueCount="142">
  <si>
    <t>OSNOVNA ŠKOLA DVOR</t>
  </si>
  <si>
    <t>PLAN NABAVE ZA 2024. GODINU</t>
  </si>
  <si>
    <t>str.1</t>
  </si>
  <si>
    <t>A.B.BUŠIĆA 5, DVOR</t>
  </si>
  <si>
    <t xml:space="preserve">                                               Na temelju članka 28. Zakona o javnoj nabavi (NN.br. 120/16.) i članka 58. Statuta škole,</t>
  </si>
  <si>
    <t xml:space="preserve">                                                Školski odbor OŠ Dvor je na sjednici od  ________________ godine  donjeo Odluku </t>
  </si>
  <si>
    <t xml:space="preserve">                                              DECENTRALIZIRANA SREDSTVA:</t>
  </si>
  <si>
    <t xml:space="preserve">DECENTRALIZIRANA SREDSTVA </t>
  </si>
  <si>
    <t>Red.</t>
  </si>
  <si>
    <t>Pozicija</t>
  </si>
  <si>
    <t>Plan 2023 Eur</t>
  </si>
  <si>
    <t>Predmet nabave</t>
  </si>
  <si>
    <t>Broj</t>
  </si>
  <si>
    <t>Naziv</t>
  </si>
  <si>
    <t>plan  po kontima EUR</t>
  </si>
  <si>
    <t>Izvor finnciranja</t>
  </si>
  <si>
    <t>Postupak nabave</t>
  </si>
  <si>
    <t>broj</t>
  </si>
  <si>
    <t>Kto:</t>
  </si>
  <si>
    <t>konta</t>
  </si>
  <si>
    <t>1.</t>
  </si>
  <si>
    <t xml:space="preserve">službena putovanja </t>
  </si>
  <si>
    <t xml:space="preserve">dnevnice </t>
  </si>
  <si>
    <t>SMŽ-opći prihodi</t>
  </si>
  <si>
    <t>jednostavna nabava</t>
  </si>
  <si>
    <t xml:space="preserve">kotizacije </t>
  </si>
  <si>
    <t>''</t>
  </si>
  <si>
    <t>prijevoz</t>
  </si>
  <si>
    <t>2.</t>
  </si>
  <si>
    <t xml:space="preserve">stručno usavršavanje </t>
  </si>
  <si>
    <t>stručno usavršavanje</t>
  </si>
  <si>
    <t>3.</t>
  </si>
  <si>
    <t>3221/3222</t>
  </si>
  <si>
    <t xml:space="preserve">uredski materijal i  ostali materijalni rashodi </t>
  </si>
  <si>
    <t xml:space="preserve">registratori, fascikli  , mape i sl. </t>
  </si>
  <si>
    <t xml:space="preserve">ostali uredski materijal </t>
  </si>
  <si>
    <t>materijal za higijenu i od.čistoće</t>
  </si>
  <si>
    <t>4.</t>
  </si>
  <si>
    <t>energija</t>
  </si>
  <si>
    <t>Električna energija</t>
  </si>
  <si>
    <t xml:space="preserve">gorivo za košnju i ostalo </t>
  </si>
  <si>
    <t>5.</t>
  </si>
  <si>
    <t xml:space="preserve">materijal i dijelovi za održavanje </t>
  </si>
  <si>
    <t>materijal za održ.zgrada</t>
  </si>
  <si>
    <t xml:space="preserve">materijal za održ. Opreme </t>
  </si>
  <si>
    <t>6.</t>
  </si>
  <si>
    <t>radna i zaštitna odjeća i obuća</t>
  </si>
  <si>
    <t>radna obuća</t>
  </si>
  <si>
    <t>7.</t>
  </si>
  <si>
    <t xml:space="preserve">usluge telefona, pošte i prijevoza </t>
  </si>
  <si>
    <t>Usluge telefona</t>
  </si>
  <si>
    <t xml:space="preserve">ostale usluge -pošta </t>
  </si>
  <si>
    <t>8.</t>
  </si>
  <si>
    <t>usluge tekućeg i investicijskog održavanja</t>
  </si>
  <si>
    <t>održavanje zgrada</t>
  </si>
  <si>
    <t>održavanje opreme</t>
  </si>
  <si>
    <t>ostale usl.održavanja</t>
  </si>
  <si>
    <t>9.</t>
  </si>
  <si>
    <t>komunalne usluge</t>
  </si>
  <si>
    <t>slivne vode</t>
  </si>
  <si>
    <t>Voda</t>
  </si>
  <si>
    <t>Otpad</t>
  </si>
  <si>
    <t>10.</t>
  </si>
  <si>
    <t>zdravstvene usluge</t>
  </si>
  <si>
    <t>sistematski pregledi</t>
  </si>
  <si>
    <t>ostale zdr. Usluge</t>
  </si>
  <si>
    <t>11.</t>
  </si>
  <si>
    <t>računalne usluge</t>
  </si>
  <si>
    <t xml:space="preserve">ostale računalne usluge </t>
  </si>
  <si>
    <t>12.</t>
  </si>
  <si>
    <t xml:space="preserve">članarine </t>
  </si>
  <si>
    <t>13.</t>
  </si>
  <si>
    <t xml:space="preserve">ostali rashodi  poslovanja </t>
  </si>
  <si>
    <t xml:space="preserve"> </t>
  </si>
  <si>
    <t>14.</t>
  </si>
  <si>
    <t xml:space="preserve">financijski rashodi </t>
  </si>
  <si>
    <t>bankarske usluge</t>
  </si>
  <si>
    <t>ukupno:</t>
  </si>
  <si>
    <t>decentralizirana sredstva</t>
  </si>
  <si>
    <t>str.2</t>
  </si>
  <si>
    <t>OSTALI IZVORI</t>
  </si>
  <si>
    <t>Izvor financiranja</t>
  </si>
  <si>
    <t>15.</t>
  </si>
  <si>
    <t>rashodi za zaposlene</t>
  </si>
  <si>
    <t>bruto plaće</t>
  </si>
  <si>
    <t xml:space="preserve">ostali rashodi </t>
  </si>
  <si>
    <t>POMOĆI -PK (MZOŠ)</t>
  </si>
  <si>
    <t>doprinosi</t>
  </si>
  <si>
    <t>naknade ( prijevoz,teren i odv.život)</t>
  </si>
  <si>
    <t>16.</t>
  </si>
  <si>
    <t>materijal , udžbenici</t>
  </si>
  <si>
    <t xml:space="preserve">udžbenici </t>
  </si>
  <si>
    <t>knjige za školsku knjižnicu</t>
  </si>
  <si>
    <t>17.</t>
  </si>
  <si>
    <t>namirnice za školsku kuhinju</t>
  </si>
  <si>
    <t xml:space="preserve">participacija </t>
  </si>
  <si>
    <t>POSEBNE NAMJENE/PRIHODI PK</t>
  </si>
  <si>
    <t xml:space="preserve">EU projekt  </t>
  </si>
  <si>
    <t>MIN.ZA DEM.I MLADE</t>
  </si>
  <si>
    <t xml:space="preserve">sufinanciranje općina </t>
  </si>
  <si>
    <t>OPĆINA DVOR /PK</t>
  </si>
  <si>
    <t>sufinanciranje SMŽ</t>
  </si>
  <si>
    <t>SMŽ/OPĆI PRIHODI I PRIMICI</t>
  </si>
  <si>
    <t>18.</t>
  </si>
  <si>
    <t>materijal  i energija</t>
  </si>
  <si>
    <t>uredski i ostali materijali UZ</t>
  </si>
  <si>
    <t>VLASTITI PRIHODI UZ</t>
  </si>
  <si>
    <t>19.</t>
  </si>
  <si>
    <t>ostali rashodi</t>
  </si>
  <si>
    <t xml:space="preserve">osiguranje učenika </t>
  </si>
  <si>
    <t xml:space="preserve"> PRIHODI ZA POSEBNE NAMJENE/PK</t>
  </si>
  <si>
    <t>20.</t>
  </si>
  <si>
    <t xml:space="preserve">materijal i energija </t>
  </si>
  <si>
    <t xml:space="preserve">materijal </t>
  </si>
  <si>
    <t>OPĆINA DVOR/PK</t>
  </si>
  <si>
    <t>21.</t>
  </si>
  <si>
    <t xml:space="preserve">usluge </t>
  </si>
  <si>
    <t xml:space="preserve">škola u prirodi </t>
  </si>
  <si>
    <t>ostalo</t>
  </si>
  <si>
    <t>23.</t>
  </si>
  <si>
    <t>MEĐ.SURADNJA/POMOĆI PK</t>
  </si>
  <si>
    <t>24.</t>
  </si>
  <si>
    <t>ulaganja u objekte  škostva</t>
  </si>
  <si>
    <t xml:space="preserve">ulaganja u  objekte </t>
  </si>
  <si>
    <t>usluge tek.i inv.odž.</t>
  </si>
  <si>
    <t>knjige</t>
  </si>
  <si>
    <t>25.</t>
  </si>
  <si>
    <t>zajedno do inkluzivnog obrazovanja/POMOĆNICI U NASTAVI</t>
  </si>
  <si>
    <t>MZOŠ/POMOĆI  PK</t>
  </si>
  <si>
    <t xml:space="preserve">obrazovanja </t>
  </si>
  <si>
    <t>liječnički pregledi</t>
  </si>
  <si>
    <t>26.</t>
  </si>
  <si>
    <t>materijal  i sirovine</t>
  </si>
  <si>
    <t xml:space="preserve">VLASTITI PRIHODI </t>
  </si>
  <si>
    <t xml:space="preserve">materijal  </t>
  </si>
  <si>
    <t xml:space="preserve">PLAN NABAVE ZA 2024. GODINU-obrazloženje  </t>
  </si>
  <si>
    <t>str.3</t>
  </si>
  <si>
    <r>
      <rPr>
        <b/>
        <sz val="12"/>
        <color theme="1"/>
        <rFont val="Arial"/>
        <family val="2"/>
        <charset val="238"/>
      </rPr>
      <t>Obrazloženje plana nabave</t>
    </r>
    <r>
      <rPr>
        <sz val="12"/>
        <color theme="1"/>
        <rFont val="Arial"/>
        <family val="2"/>
        <charset val="238"/>
      </rPr>
      <t xml:space="preserve"> :za materijale i usluge  koji se nabavljaju kontinuirano , sklopljeni su ugovori,  koji  se nalaze u tajništvu škole. Materijali koje  škola nabavlja sporadično, nepredviđene  usluge  i slično, nabavljaju se putem  upita/ponude/narudžbenice. U prvom dijelu tablice su  troškovi  redovnog poslovanja škole, financiranji  od strane osnivača SMŽ, u iznosu od  25.665 E. U drugom dijelu  su  ostali troškovi: troškovi vezani za zaposlenike, natjecanja, školsku kuhinju,  školu u prirodi,  funkcioniranje učeničke zadruge  te troškovi nabavke udženika .U koloni</t>
    </r>
    <r>
      <rPr>
        <b/>
        <sz val="12"/>
        <color theme="1"/>
        <rFont val="Arial"/>
        <family val="2"/>
        <charset val="238"/>
      </rPr>
      <t xml:space="preserve"> Izvor financiranja</t>
    </r>
    <r>
      <rPr>
        <sz val="12"/>
        <color theme="1"/>
        <rFont val="Arial"/>
        <family val="2"/>
        <charset val="238"/>
      </rPr>
      <t xml:space="preserve">, vidljivo  je iz kojih sredstava se pojedini trošak  financira.Finaciranje školske kuhinje odvija se iz  iz dva izvora Ministarstvo obrazovanja  fin. namirnice za sve  učenike, a Općina Dvor  voćne obroke tri puta tjedno.  Prema planu nabave za 2024.a sukladno članku  12. stavak 1 . Zakona o javnoj nabavi, nismo u obvezi provoditi postupak javne nabave  za  planirane  nabavke roba i usluga.  </t>
    </r>
  </si>
  <si>
    <t>Ravnateljica:</t>
  </si>
  <si>
    <t xml:space="preserve">Matea Sokač Terešak,  dipl.uč.  </t>
  </si>
  <si>
    <t>dana 19.2.2024. donio je Odluku o usvajanju</t>
  </si>
  <si>
    <t>Plana nabave 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</si>
</sst>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76">
    <xf numFmtId="0" fontId="0" fillId="0" borderId="0" xfId="0"/>
    <xf numFmtId="0" fontId="4" fillId="0" borderId="0" xfId="0" applyFont="1"/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0" fillId="0" borderId="0" xfId="0" applyNumberFormat="1"/>
    <xf numFmtId="0" fontId="0" fillId="2" borderId="0" xfId="0" applyFill="1"/>
    <xf numFmtId="3" fontId="2" fillId="2" borderId="10" xfId="0" applyNumberFormat="1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3" fontId="2" fillId="2" borderId="16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3" fontId="3" fillId="2" borderId="0" xfId="0" applyNumberFormat="1" applyFont="1" applyFill="1" applyAlignment="1">
      <alignment horizontal="right" vertical="center" wrapText="1"/>
    </xf>
    <xf numFmtId="3" fontId="0" fillId="2" borderId="4" xfId="0" applyNumberFormat="1" applyFill="1" applyBorder="1" applyAlignment="1">
      <alignment vertical="center" wrapText="1"/>
    </xf>
    <xf numFmtId="3" fontId="4" fillId="2" borderId="0" xfId="0" applyNumberFormat="1" applyFont="1" applyFill="1"/>
    <xf numFmtId="0" fontId="4" fillId="2" borderId="0" xfId="0" applyFont="1" applyFill="1"/>
    <xf numFmtId="0" fontId="2" fillId="2" borderId="1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3" fontId="1" fillId="2" borderId="16" xfId="0" applyNumberFormat="1" applyFont="1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3" fontId="0" fillId="2" borderId="13" xfId="0" applyNumberForma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38" xfId="0" applyFont="1" applyBorder="1"/>
    <xf numFmtId="0" fontId="1" fillId="0" borderId="19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7" xfId="0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8" fillId="2" borderId="0" xfId="0" applyFont="1" applyFill="1"/>
    <xf numFmtId="0" fontId="8" fillId="0" borderId="0" xfId="0" applyFont="1"/>
    <xf numFmtId="3" fontId="8" fillId="2" borderId="0" xfId="0" applyNumberFormat="1" applyFont="1" applyFill="1"/>
    <xf numFmtId="3" fontId="4" fillId="2" borderId="16" xfId="0" applyNumberFormat="1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3" fontId="1" fillId="2" borderId="39" xfId="0" applyNumberFormat="1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0" fillId="2" borderId="50" xfId="0" applyFill="1" applyBorder="1" applyAlignment="1">
      <alignment vertical="center" wrapText="1"/>
    </xf>
    <xf numFmtId="0" fontId="0" fillId="2" borderId="31" xfId="0" applyFill="1" applyBorder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0" fontId="0" fillId="2" borderId="53" xfId="0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center" wrapText="1"/>
    </xf>
    <xf numFmtId="3" fontId="2" fillId="2" borderId="0" xfId="0" applyNumberFormat="1" applyFont="1" applyFill="1" applyAlignment="1">
      <alignment vertical="center" wrapText="1"/>
    </xf>
    <xf numFmtId="3" fontId="0" fillId="2" borderId="0" xfId="0" applyNumberFormat="1" applyFill="1"/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2" fillId="2" borderId="54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vertical="center"/>
    </xf>
    <xf numFmtId="0" fontId="4" fillId="2" borderId="31" xfId="0" applyFont="1" applyFill="1" applyBorder="1" applyAlignment="1">
      <alignment horizontal="right" vertical="center" wrapText="1"/>
    </xf>
    <xf numFmtId="0" fontId="4" fillId="2" borderId="31" xfId="0" applyFont="1" applyFill="1" applyBorder="1" applyAlignment="1">
      <alignment vertical="center"/>
    </xf>
    <xf numFmtId="0" fontId="4" fillId="2" borderId="31" xfId="0" applyFont="1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left" vertical="center" wrapText="1"/>
    </xf>
    <xf numFmtId="3" fontId="1" fillId="2" borderId="7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9" fontId="2" fillId="2" borderId="42" xfId="1" applyFont="1" applyFill="1" applyBorder="1" applyAlignment="1">
      <alignment horizontal="center" vertical="center" wrapText="1"/>
    </xf>
    <xf numFmtId="9" fontId="2" fillId="2" borderId="57" xfId="1" applyFont="1" applyFill="1" applyBorder="1" applyAlignment="1">
      <alignment horizontal="center" vertical="center" wrapText="1"/>
    </xf>
    <xf numFmtId="9" fontId="2" fillId="2" borderId="45" xfId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3" fontId="1" fillId="2" borderId="9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right" vertical="center" wrapText="1"/>
    </xf>
    <xf numFmtId="0" fontId="1" fillId="2" borderId="53" xfId="0" applyFont="1" applyFill="1" applyBorder="1" applyAlignment="1">
      <alignment horizontal="right" vertical="center" wrapText="1"/>
    </xf>
    <xf numFmtId="0" fontId="2" fillId="2" borderId="49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vertical="center" wrapText="1"/>
    </xf>
    <xf numFmtId="3" fontId="3" fillId="2" borderId="45" xfId="0" applyNumberFormat="1" applyFont="1" applyFill="1" applyBorder="1" applyAlignment="1">
      <alignment horizontal="right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right" vertical="center" wrapText="1"/>
    </xf>
    <xf numFmtId="0" fontId="4" fillId="2" borderId="44" xfId="0" applyFont="1" applyFill="1" applyBorder="1" applyAlignment="1">
      <alignment horizontal="right" vertical="center" wrapText="1"/>
    </xf>
    <xf numFmtId="0" fontId="0" fillId="2" borderId="45" xfId="0" applyFill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0" fontId="4" fillId="2" borderId="58" xfId="0" applyFont="1" applyFill="1" applyBorder="1" applyAlignment="1">
      <alignment vertical="center" wrapText="1"/>
    </xf>
    <xf numFmtId="0" fontId="2" fillId="2" borderId="60" xfId="0" applyFont="1" applyFill="1" applyBorder="1" applyAlignment="1">
      <alignment horizontal="right" vertical="center" wrapText="1"/>
    </xf>
    <xf numFmtId="0" fontId="0" fillId="2" borderId="27" xfId="0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horizontal="right" vertical="center" wrapText="1"/>
    </xf>
    <xf numFmtId="3" fontId="2" fillId="2" borderId="18" xfId="0" applyNumberFormat="1" applyFont="1" applyFill="1" applyBorder="1" applyAlignment="1">
      <alignment horizontal="right" vertical="center" wrapText="1"/>
    </xf>
    <xf numFmtId="3" fontId="2" fillId="2" borderId="11" xfId="0" applyNumberFormat="1" applyFont="1" applyFill="1" applyBorder="1" applyAlignment="1">
      <alignment horizontal="right" vertical="center" wrapText="1"/>
    </xf>
    <xf numFmtId="3" fontId="2" fillId="2" borderId="21" xfId="0" applyNumberFormat="1" applyFont="1" applyFill="1" applyBorder="1" applyAlignment="1">
      <alignment horizontal="right" vertical="center" wrapText="1"/>
    </xf>
    <xf numFmtId="3" fontId="2" fillId="2" borderId="19" xfId="0" applyNumberFormat="1" applyFont="1" applyFill="1" applyBorder="1" applyAlignment="1">
      <alignment horizontal="right" vertical="center" wrapText="1"/>
    </xf>
    <xf numFmtId="0" fontId="7" fillId="2" borderId="0" xfId="0" applyFont="1" applyFill="1"/>
    <xf numFmtId="0" fontId="2" fillId="2" borderId="58" xfId="0" applyFont="1" applyFill="1" applyBorder="1" applyAlignment="1">
      <alignment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4" fillId="2" borderId="24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1" fillId="2" borderId="2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0" fillId="2" borderId="30" xfId="0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48" xfId="0" applyNumberFormat="1" applyFont="1" applyFill="1" applyBorder="1" applyAlignment="1">
      <alignment horizontal="center" vertical="center" wrapText="1"/>
    </xf>
    <xf numFmtId="3" fontId="1" fillId="2" borderId="49" xfId="0" applyNumberFormat="1" applyFont="1" applyFill="1" applyBorder="1" applyAlignment="1">
      <alignment horizontal="center" vertical="center" wrapText="1"/>
    </xf>
    <xf numFmtId="3" fontId="1" fillId="2" borderId="50" xfId="0" applyNumberFormat="1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1" fillId="2" borderId="31" xfId="0" applyFont="1" applyFill="1" applyBorder="1" applyAlignment="1">
      <alignment horizontal="right" vertical="center" wrapText="1"/>
    </xf>
    <xf numFmtId="0" fontId="1" fillId="2" borderId="38" xfId="0" applyFont="1" applyFill="1" applyBorder="1" applyAlignment="1">
      <alignment horizontal="right" vertical="center" wrapText="1"/>
    </xf>
    <xf numFmtId="0" fontId="1" fillId="2" borderId="61" xfId="0" applyFont="1" applyFill="1" applyBorder="1" applyAlignment="1">
      <alignment horizontal="right" vertical="center" wrapText="1"/>
    </xf>
    <xf numFmtId="0" fontId="1" fillId="2" borderId="62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52" xfId="0" applyFont="1" applyFill="1" applyBorder="1" applyAlignment="1">
      <alignment horizontal="right" vertical="center" wrapText="1"/>
    </xf>
    <xf numFmtId="0" fontId="1" fillId="2" borderId="53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0" fillId="2" borderId="13" xfId="0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right" vertical="center" wrapText="1"/>
    </xf>
    <xf numFmtId="0" fontId="0" fillId="2" borderId="13" xfId="0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right" vertical="center" wrapText="1"/>
    </xf>
    <xf numFmtId="0" fontId="4" fillId="2" borderId="30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/>
    </xf>
    <xf numFmtId="3" fontId="1" fillId="2" borderId="29" xfId="0" applyNumberFormat="1" applyFont="1" applyFill="1" applyBorder="1" applyAlignment="1">
      <alignment horizontal="center" vertical="center" wrapText="1"/>
    </xf>
    <xf numFmtId="3" fontId="1" fillId="2" borderId="30" xfId="0" applyNumberFormat="1" applyFont="1" applyFill="1" applyBorder="1" applyAlignment="1">
      <alignment horizontal="center" vertical="center" wrapText="1"/>
    </xf>
    <xf numFmtId="3" fontId="1" fillId="2" borderId="31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29" xfId="0" applyNumberFormat="1" applyFont="1" applyFill="1" applyBorder="1" applyAlignment="1">
      <alignment horizontal="center" vertical="center" wrapText="1"/>
    </xf>
    <xf numFmtId="3" fontId="4" fillId="2" borderId="30" xfId="0" applyNumberFormat="1" applyFont="1" applyFill="1" applyBorder="1" applyAlignment="1">
      <alignment horizontal="center" vertical="center" wrapText="1"/>
    </xf>
    <xf numFmtId="3" fontId="4" fillId="2" borderId="31" xfId="0" applyNumberFormat="1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horizontal="right" vertical="center"/>
    </xf>
    <xf numFmtId="0" fontId="1" fillId="2" borderId="48" xfId="0" applyFont="1" applyFill="1" applyBorder="1" applyAlignment="1">
      <alignment vertical="center" wrapText="1"/>
    </xf>
    <xf numFmtId="0" fontId="0" fillId="2" borderId="49" xfId="0" applyFill="1" applyBorder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47" xfId="0" applyFont="1" applyFill="1" applyBorder="1" applyAlignment="1">
      <alignment horizontal="left" vertical="center" wrapText="1"/>
    </xf>
    <xf numFmtId="0" fontId="0" fillId="2" borderId="42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47" xfId="0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0" fillId="2" borderId="43" xfId="0" applyFill="1" applyBorder="1" applyAlignment="1">
      <alignment horizontal="left" vertical="center" wrapText="1"/>
    </xf>
    <xf numFmtId="3" fontId="1" fillId="2" borderId="45" xfId="0" applyNumberFormat="1" applyFont="1" applyFill="1" applyBorder="1" applyAlignment="1">
      <alignment horizontal="center" vertical="center" wrapText="1"/>
    </xf>
    <xf numFmtId="3" fontId="1" fillId="2" borderId="46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9"/>
  <sheetViews>
    <sheetView tabSelected="1" zoomScaleNormal="100" workbookViewId="0">
      <selection activeCell="L8" sqref="L8:L9"/>
    </sheetView>
  </sheetViews>
  <sheetFormatPr defaultRowHeight="14.4" x14ac:dyDescent="0.3"/>
  <cols>
    <col min="1" max="1" width="8.5546875" customWidth="1"/>
    <col min="2" max="2" width="12.5546875" customWidth="1"/>
    <col min="3" max="3" width="11.33203125" customWidth="1"/>
    <col min="4" max="4" width="29.44140625" customWidth="1"/>
    <col min="5" max="5" width="7.33203125" customWidth="1"/>
    <col min="6" max="6" width="28.5546875" customWidth="1"/>
    <col min="7" max="7" width="12.109375" customWidth="1"/>
    <col min="8" max="8" width="30.5546875" customWidth="1"/>
    <col min="9" max="9" width="16.6640625" customWidth="1"/>
    <col min="11" max="11" width="16.33203125" customWidth="1"/>
    <col min="13" max="13" width="22.44140625" customWidth="1"/>
  </cols>
  <sheetData>
    <row r="1" spans="1:14" x14ac:dyDescent="0.3">
      <c r="A1" s="1" t="s">
        <v>0</v>
      </c>
      <c r="B1" s="1"/>
      <c r="C1" s="1"/>
      <c r="D1" s="1"/>
      <c r="F1" s="1" t="s">
        <v>1</v>
      </c>
      <c r="G1" s="1"/>
      <c r="H1" s="1"/>
      <c r="I1" t="s">
        <v>2</v>
      </c>
    </row>
    <row r="2" spans="1:14" x14ac:dyDescent="0.3">
      <c r="A2" s="1" t="s">
        <v>3</v>
      </c>
      <c r="B2" s="1"/>
      <c r="C2" s="1"/>
      <c r="D2" s="1"/>
      <c r="F2" s="1"/>
      <c r="G2" s="1"/>
      <c r="H2" s="1"/>
    </row>
    <row r="3" spans="1:14" ht="15.6" x14ac:dyDescent="0.3">
      <c r="A3" s="58" t="s">
        <v>4</v>
      </c>
      <c r="D3" s="58"/>
      <c r="E3" s="60"/>
      <c r="F3" s="60"/>
      <c r="G3" s="60"/>
      <c r="H3" s="60"/>
      <c r="I3" s="59"/>
      <c r="M3" s="2"/>
      <c r="N3" s="2"/>
    </row>
    <row r="4" spans="1:14" ht="16.2" thickBot="1" x14ac:dyDescent="0.35">
      <c r="A4" s="58" t="s">
        <v>5</v>
      </c>
      <c r="D4" s="58" t="s">
        <v>140</v>
      </c>
      <c r="E4" s="60"/>
      <c r="F4" s="60" t="s">
        <v>141</v>
      </c>
      <c r="G4" s="60"/>
      <c r="H4" s="60"/>
      <c r="I4" s="59"/>
      <c r="M4" s="2"/>
      <c r="N4" s="2"/>
    </row>
    <row r="5" spans="1:14" ht="22.5" customHeight="1" x14ac:dyDescent="0.3">
      <c r="A5" s="41" t="s">
        <v>6</v>
      </c>
      <c r="B5" s="187" t="s">
        <v>7</v>
      </c>
      <c r="C5" s="187"/>
      <c r="D5" s="187"/>
      <c r="E5" s="187"/>
      <c r="F5" s="187"/>
      <c r="G5" s="187"/>
      <c r="H5" s="187"/>
      <c r="I5" s="188"/>
      <c r="L5" s="168"/>
      <c r="M5" s="3"/>
      <c r="N5" s="2"/>
    </row>
    <row r="6" spans="1:14" x14ac:dyDescent="0.3">
      <c r="A6" s="42" t="s">
        <v>8</v>
      </c>
      <c r="B6" s="39" t="s">
        <v>9</v>
      </c>
      <c r="C6" s="193" t="s">
        <v>10</v>
      </c>
      <c r="D6" s="178" t="s">
        <v>11</v>
      </c>
      <c r="E6" s="39" t="s">
        <v>12</v>
      </c>
      <c r="F6" s="178" t="s">
        <v>13</v>
      </c>
      <c r="G6" s="191" t="s">
        <v>14</v>
      </c>
      <c r="H6" s="185" t="s">
        <v>15</v>
      </c>
      <c r="I6" s="183" t="s">
        <v>16</v>
      </c>
      <c r="L6" s="168"/>
      <c r="M6" s="2"/>
      <c r="N6" s="2"/>
    </row>
    <row r="7" spans="1:14" ht="15" thickBot="1" x14ac:dyDescent="0.35">
      <c r="A7" s="43" t="s">
        <v>17</v>
      </c>
      <c r="B7" s="40" t="s">
        <v>18</v>
      </c>
      <c r="C7" s="194"/>
      <c r="D7" s="179"/>
      <c r="E7" s="40" t="s">
        <v>19</v>
      </c>
      <c r="F7" s="179"/>
      <c r="G7" s="192"/>
      <c r="H7" s="186"/>
      <c r="I7" s="184"/>
      <c r="L7" s="4"/>
      <c r="M7" s="2"/>
      <c r="N7" s="2"/>
    </row>
    <row r="8" spans="1:14" ht="19.5" customHeight="1" x14ac:dyDescent="0.3">
      <c r="A8" s="211" t="s">
        <v>20</v>
      </c>
      <c r="B8" s="169">
        <v>3211</v>
      </c>
      <c r="C8" s="165">
        <v>800</v>
      </c>
      <c r="D8" s="180" t="s">
        <v>21</v>
      </c>
      <c r="E8" s="46">
        <v>32111</v>
      </c>
      <c r="F8" s="46" t="s">
        <v>22</v>
      </c>
      <c r="G8" s="7">
        <v>500</v>
      </c>
      <c r="H8" s="70" t="s">
        <v>23</v>
      </c>
      <c r="I8" s="111" t="s">
        <v>24</v>
      </c>
      <c r="L8" s="168"/>
      <c r="M8" s="2"/>
      <c r="N8" s="2"/>
    </row>
    <row r="9" spans="1:14" x14ac:dyDescent="0.3">
      <c r="A9" s="212"/>
      <c r="B9" s="189"/>
      <c r="C9" s="166"/>
      <c r="D9" s="181"/>
      <c r="E9" s="47">
        <v>32113</v>
      </c>
      <c r="F9" s="47" t="s">
        <v>25</v>
      </c>
      <c r="G9" s="133"/>
      <c r="H9" s="71" t="s">
        <v>26</v>
      </c>
      <c r="I9" s="112" t="s">
        <v>26</v>
      </c>
      <c r="L9" s="168"/>
      <c r="M9" s="2"/>
      <c r="N9" s="2"/>
    </row>
    <row r="10" spans="1:14" ht="15" thickBot="1" x14ac:dyDescent="0.35">
      <c r="A10" s="213"/>
      <c r="B10" s="190"/>
      <c r="C10" s="167"/>
      <c r="D10" s="182"/>
      <c r="E10" s="48">
        <v>32115</v>
      </c>
      <c r="F10" s="48" t="s">
        <v>27</v>
      </c>
      <c r="G10" s="158">
        <v>300</v>
      </c>
      <c r="H10" s="113" t="s">
        <v>26</v>
      </c>
      <c r="I10" s="114" t="s">
        <v>26</v>
      </c>
      <c r="J10" s="5"/>
      <c r="L10" s="168"/>
    </row>
    <row r="11" spans="1:14" ht="15" thickBot="1" x14ac:dyDescent="0.35">
      <c r="A11" s="57" t="s">
        <v>28</v>
      </c>
      <c r="B11" s="115">
        <v>3213</v>
      </c>
      <c r="C11" s="140">
        <v>1330</v>
      </c>
      <c r="D11" s="10" t="s">
        <v>29</v>
      </c>
      <c r="E11" s="11">
        <v>32131</v>
      </c>
      <c r="F11" s="11" t="s">
        <v>30</v>
      </c>
      <c r="G11" s="7">
        <v>1330</v>
      </c>
      <c r="H11" s="116" t="s">
        <v>26</v>
      </c>
      <c r="I11" s="117" t="s">
        <v>26</v>
      </c>
      <c r="L11" s="168"/>
      <c r="M11" s="5"/>
    </row>
    <row r="12" spans="1:14" ht="18" customHeight="1" x14ac:dyDescent="0.3">
      <c r="A12" s="220" t="s">
        <v>31</v>
      </c>
      <c r="B12" s="225" t="s">
        <v>32</v>
      </c>
      <c r="C12" s="165">
        <v>4400</v>
      </c>
      <c r="D12" s="225" t="s">
        <v>33</v>
      </c>
      <c r="E12" s="46">
        <v>32211</v>
      </c>
      <c r="F12" s="46" t="s">
        <v>34</v>
      </c>
      <c r="G12" s="7">
        <v>600</v>
      </c>
      <c r="H12" s="118" t="s">
        <v>26</v>
      </c>
      <c r="I12" s="119" t="s">
        <v>26</v>
      </c>
      <c r="K12" s="5"/>
      <c r="L12" s="168"/>
    </row>
    <row r="13" spans="1:14" x14ac:dyDescent="0.3">
      <c r="A13" s="221"/>
      <c r="B13" s="253"/>
      <c r="C13" s="166"/>
      <c r="D13" s="253"/>
      <c r="E13" s="47">
        <v>32211</v>
      </c>
      <c r="F13" s="47" t="s">
        <v>35</v>
      </c>
      <c r="G13" s="145">
        <f>C12-G12-G14</f>
        <v>600</v>
      </c>
      <c r="H13" s="71" t="s">
        <v>26</v>
      </c>
      <c r="I13" s="112" t="s">
        <v>26</v>
      </c>
      <c r="L13" s="168"/>
      <c r="M13" s="2"/>
      <c r="N13" s="2"/>
    </row>
    <row r="14" spans="1:14" ht="18" customHeight="1" thickBot="1" x14ac:dyDescent="0.35">
      <c r="A14" s="222"/>
      <c r="B14" s="226"/>
      <c r="C14" s="167"/>
      <c r="D14" s="226"/>
      <c r="E14" s="48">
        <v>32216</v>
      </c>
      <c r="F14" s="48" t="s">
        <v>36</v>
      </c>
      <c r="G14" s="158">
        <v>3200</v>
      </c>
      <c r="H14" s="113" t="s">
        <v>26</v>
      </c>
      <c r="I14" s="114" t="s">
        <v>26</v>
      </c>
      <c r="J14" s="5"/>
      <c r="K14" s="5"/>
      <c r="L14" s="168"/>
      <c r="M14" s="2"/>
      <c r="N14" s="2"/>
    </row>
    <row r="15" spans="1:14" x14ac:dyDescent="0.3">
      <c r="A15" s="215" t="s">
        <v>37</v>
      </c>
      <c r="B15" s="172">
        <v>3223</v>
      </c>
      <c r="C15" s="165">
        <v>4800</v>
      </c>
      <c r="D15" s="223" t="s">
        <v>38</v>
      </c>
      <c r="E15" s="46">
        <v>32231</v>
      </c>
      <c r="F15" s="46" t="s">
        <v>39</v>
      </c>
      <c r="G15" s="7">
        <v>4650</v>
      </c>
      <c r="H15" s="118" t="s">
        <v>26</v>
      </c>
      <c r="I15" s="119" t="s">
        <v>26</v>
      </c>
      <c r="L15" s="4"/>
      <c r="M15" s="2"/>
      <c r="N15" s="2"/>
    </row>
    <row r="16" spans="1:14" ht="18.75" customHeight="1" thickBot="1" x14ac:dyDescent="0.35">
      <c r="A16" s="216"/>
      <c r="B16" s="173"/>
      <c r="C16" s="167"/>
      <c r="D16" s="224"/>
      <c r="E16" s="14">
        <v>32239</v>
      </c>
      <c r="F16" s="29" t="s">
        <v>40</v>
      </c>
      <c r="G16" s="158">
        <v>150</v>
      </c>
      <c r="H16" s="113" t="s">
        <v>26</v>
      </c>
      <c r="I16" s="114" t="s">
        <v>26</v>
      </c>
      <c r="J16" s="5"/>
      <c r="K16" s="5"/>
      <c r="L16" s="168"/>
      <c r="M16" s="2"/>
      <c r="N16" s="2"/>
    </row>
    <row r="17" spans="1:14" ht="18.75" customHeight="1" x14ac:dyDescent="0.3">
      <c r="A17" s="169" t="s">
        <v>41</v>
      </c>
      <c r="B17" s="217">
        <v>3224</v>
      </c>
      <c r="C17" s="165">
        <v>1250</v>
      </c>
      <c r="D17" s="225" t="s">
        <v>42</v>
      </c>
      <c r="E17" s="15">
        <v>3224</v>
      </c>
      <c r="F17" s="28" t="s">
        <v>43</v>
      </c>
      <c r="G17" s="7">
        <v>0</v>
      </c>
      <c r="H17" s="118" t="s">
        <v>26</v>
      </c>
      <c r="I17" s="119" t="s">
        <v>26</v>
      </c>
      <c r="L17" s="168"/>
      <c r="M17" s="2"/>
      <c r="N17" s="2"/>
    </row>
    <row r="18" spans="1:14" ht="18.75" customHeight="1" thickBot="1" x14ac:dyDescent="0.35">
      <c r="A18" s="190"/>
      <c r="B18" s="218"/>
      <c r="C18" s="167"/>
      <c r="D18" s="226"/>
      <c r="E18" s="16">
        <v>3224</v>
      </c>
      <c r="F18" s="86" t="s">
        <v>44</v>
      </c>
      <c r="G18" s="145">
        <v>1250</v>
      </c>
      <c r="H18" s="113" t="s">
        <v>26</v>
      </c>
      <c r="I18" s="114" t="s">
        <v>26</v>
      </c>
      <c r="J18" s="5"/>
      <c r="L18" s="168"/>
      <c r="M18" s="2"/>
      <c r="N18" s="2"/>
    </row>
    <row r="19" spans="1:14" ht="16.5" customHeight="1" thickBot="1" x14ac:dyDescent="0.35">
      <c r="A19" s="57" t="s">
        <v>45</v>
      </c>
      <c r="B19" s="10">
        <v>3227</v>
      </c>
      <c r="C19" s="140"/>
      <c r="D19" s="17" t="s">
        <v>46</v>
      </c>
      <c r="E19" s="18">
        <v>3227</v>
      </c>
      <c r="F19" s="52" t="s">
        <v>47</v>
      </c>
      <c r="G19" s="7">
        <v>0</v>
      </c>
      <c r="H19" s="116" t="s">
        <v>26</v>
      </c>
      <c r="I19" s="117" t="s">
        <v>26</v>
      </c>
      <c r="K19" s="5"/>
      <c r="L19" s="168"/>
      <c r="M19" s="2"/>
      <c r="N19" s="2"/>
    </row>
    <row r="20" spans="1:14" x14ac:dyDescent="0.3">
      <c r="A20" s="169" t="s">
        <v>48</v>
      </c>
      <c r="B20" s="174">
        <v>3231</v>
      </c>
      <c r="C20" s="165">
        <v>1640</v>
      </c>
      <c r="D20" s="177" t="s">
        <v>49</v>
      </c>
      <c r="E20" s="46">
        <v>32311</v>
      </c>
      <c r="F20" s="46" t="s">
        <v>50</v>
      </c>
      <c r="G20" s="7">
        <v>1590</v>
      </c>
      <c r="H20" s="118" t="s">
        <v>26</v>
      </c>
      <c r="I20" s="111"/>
      <c r="L20" s="168"/>
      <c r="M20" s="2"/>
      <c r="N20" s="2"/>
    </row>
    <row r="21" spans="1:14" ht="15" thickBot="1" x14ac:dyDescent="0.35">
      <c r="A21" s="190"/>
      <c r="B21" s="214"/>
      <c r="C21" s="167"/>
      <c r="D21" s="176"/>
      <c r="E21" s="48">
        <v>32319</v>
      </c>
      <c r="F21" s="48" t="s">
        <v>51</v>
      </c>
      <c r="G21" s="145">
        <f>C20-G20</f>
        <v>50</v>
      </c>
      <c r="H21" s="113" t="s">
        <v>26</v>
      </c>
      <c r="I21" s="114" t="s">
        <v>26</v>
      </c>
      <c r="J21" s="5"/>
      <c r="L21" s="168"/>
      <c r="M21" s="3"/>
      <c r="N21" s="2"/>
    </row>
    <row r="22" spans="1:14" x14ac:dyDescent="0.3">
      <c r="A22" s="169" t="s">
        <v>52</v>
      </c>
      <c r="B22" s="174">
        <v>3232</v>
      </c>
      <c r="C22" s="165">
        <v>2700</v>
      </c>
      <c r="D22" s="174" t="s">
        <v>53</v>
      </c>
      <c r="E22" s="46">
        <v>32321</v>
      </c>
      <c r="F22" s="46" t="s">
        <v>54</v>
      </c>
      <c r="G22" s="7"/>
      <c r="H22" s="118" t="s">
        <v>26</v>
      </c>
      <c r="I22" s="119" t="s">
        <v>26</v>
      </c>
      <c r="L22" s="168"/>
      <c r="M22" s="2"/>
      <c r="N22" s="2"/>
    </row>
    <row r="23" spans="1:14" x14ac:dyDescent="0.3">
      <c r="A23" s="170"/>
      <c r="B23" s="175"/>
      <c r="C23" s="166"/>
      <c r="D23" s="186"/>
      <c r="E23" s="47">
        <v>32322</v>
      </c>
      <c r="F23" s="47" t="s">
        <v>55</v>
      </c>
      <c r="G23" s="145">
        <v>2600</v>
      </c>
      <c r="H23" s="71" t="s">
        <v>26</v>
      </c>
      <c r="I23" s="112" t="s">
        <v>26</v>
      </c>
      <c r="L23" s="168"/>
      <c r="M23" s="2"/>
      <c r="N23" s="2"/>
    </row>
    <row r="24" spans="1:14" ht="17.25" customHeight="1" thickBot="1" x14ac:dyDescent="0.35">
      <c r="A24" s="171"/>
      <c r="B24" s="176"/>
      <c r="C24" s="167"/>
      <c r="D24" s="219"/>
      <c r="E24" s="48">
        <v>32329</v>
      </c>
      <c r="F24" s="48" t="s">
        <v>56</v>
      </c>
      <c r="G24" s="13">
        <v>100</v>
      </c>
      <c r="H24" s="113" t="s">
        <v>26</v>
      </c>
      <c r="I24" s="114" t="s">
        <v>26</v>
      </c>
      <c r="J24" s="5"/>
      <c r="L24" s="168"/>
      <c r="M24" s="2"/>
      <c r="N24" s="2"/>
    </row>
    <row r="25" spans="1:14" x14ac:dyDescent="0.3">
      <c r="A25" s="169" t="s">
        <v>57</v>
      </c>
      <c r="B25" s="180">
        <v>3234</v>
      </c>
      <c r="C25" s="165">
        <v>1640</v>
      </c>
      <c r="D25" s="174" t="s">
        <v>58</v>
      </c>
      <c r="E25" s="46">
        <v>32340</v>
      </c>
      <c r="F25" s="46" t="s">
        <v>59</v>
      </c>
      <c r="G25" s="7">
        <f>C25-G27-G26</f>
        <v>740</v>
      </c>
      <c r="H25" s="118" t="s">
        <v>26</v>
      </c>
      <c r="I25" s="119" t="s">
        <v>26</v>
      </c>
      <c r="L25" s="168"/>
      <c r="M25" s="2"/>
      <c r="N25" s="2"/>
    </row>
    <row r="26" spans="1:14" x14ac:dyDescent="0.3">
      <c r="A26" s="170"/>
      <c r="B26" s="204"/>
      <c r="C26" s="166"/>
      <c r="D26" s="186"/>
      <c r="E26" s="47">
        <v>32341</v>
      </c>
      <c r="F26" s="47" t="s">
        <v>60</v>
      </c>
      <c r="G26" s="133">
        <v>600</v>
      </c>
      <c r="H26" s="71" t="s">
        <v>26</v>
      </c>
      <c r="I26" s="112" t="s">
        <v>26</v>
      </c>
      <c r="K26" s="5"/>
      <c r="L26" s="168"/>
      <c r="M26" s="2"/>
      <c r="N26" s="2"/>
    </row>
    <row r="27" spans="1:14" ht="15" thickBot="1" x14ac:dyDescent="0.35">
      <c r="A27" s="171"/>
      <c r="B27" s="205"/>
      <c r="C27" s="167"/>
      <c r="D27" s="219"/>
      <c r="E27" s="48">
        <v>32342</v>
      </c>
      <c r="F27" s="48" t="s">
        <v>61</v>
      </c>
      <c r="G27" s="158">
        <v>300</v>
      </c>
      <c r="H27" s="113" t="s">
        <v>26</v>
      </c>
      <c r="I27" s="114" t="s">
        <v>26</v>
      </c>
      <c r="L27" s="4"/>
      <c r="M27" s="2"/>
      <c r="N27" s="2"/>
    </row>
    <row r="28" spans="1:14" x14ac:dyDescent="0.3">
      <c r="A28" s="169" t="s">
        <v>62</v>
      </c>
      <c r="B28" s="180">
        <v>3236</v>
      </c>
      <c r="C28" s="165">
        <v>1200</v>
      </c>
      <c r="D28" s="177" t="s">
        <v>63</v>
      </c>
      <c r="E28" s="46">
        <v>32361</v>
      </c>
      <c r="F28" s="46" t="s">
        <v>64</v>
      </c>
      <c r="G28" s="7">
        <v>1200</v>
      </c>
      <c r="H28" s="120" t="s">
        <v>26</v>
      </c>
      <c r="I28" s="119" t="s">
        <v>26</v>
      </c>
      <c r="L28" s="168"/>
      <c r="M28" s="3"/>
      <c r="N28" s="3"/>
    </row>
    <row r="29" spans="1:14" ht="15" thickBot="1" x14ac:dyDescent="0.35">
      <c r="A29" s="171"/>
      <c r="B29" s="205"/>
      <c r="C29" s="167"/>
      <c r="D29" s="219"/>
      <c r="E29" s="48">
        <v>32369</v>
      </c>
      <c r="F29" s="48" t="s">
        <v>65</v>
      </c>
      <c r="G29" s="158">
        <v>0</v>
      </c>
      <c r="H29" s="121" t="s">
        <v>26</v>
      </c>
      <c r="I29" s="114" t="s">
        <v>26</v>
      </c>
      <c r="J29" s="5"/>
      <c r="L29" s="168"/>
      <c r="M29" s="2"/>
      <c r="N29" s="3"/>
    </row>
    <row r="30" spans="1:14" ht="15" thickBot="1" x14ac:dyDescent="0.35">
      <c r="A30" s="57" t="s">
        <v>66</v>
      </c>
      <c r="B30" s="10">
        <v>3238</v>
      </c>
      <c r="C30" s="140">
        <v>2124</v>
      </c>
      <c r="D30" s="10" t="s">
        <v>67</v>
      </c>
      <c r="E30" s="11">
        <v>32389</v>
      </c>
      <c r="F30" s="11" t="s">
        <v>68</v>
      </c>
      <c r="G30" s="7">
        <v>2124</v>
      </c>
      <c r="H30" s="122" t="s">
        <v>26</v>
      </c>
      <c r="I30" s="117" t="s">
        <v>26</v>
      </c>
      <c r="L30" s="4"/>
      <c r="N30" s="5"/>
    </row>
    <row r="31" spans="1:14" ht="15" thickBot="1" x14ac:dyDescent="0.35">
      <c r="A31" s="85" t="s">
        <v>69</v>
      </c>
      <c r="B31" s="84">
        <v>3294</v>
      </c>
      <c r="C31" s="137">
        <v>146</v>
      </c>
      <c r="D31" s="84" t="s">
        <v>70</v>
      </c>
      <c r="E31" s="164">
        <v>3294</v>
      </c>
      <c r="F31" s="87" t="s">
        <v>70</v>
      </c>
      <c r="G31" s="7">
        <v>146</v>
      </c>
      <c r="H31" s="120"/>
      <c r="I31" s="124"/>
      <c r="L31" s="4"/>
      <c r="N31" s="5"/>
    </row>
    <row r="32" spans="1:14" ht="15" thickBot="1" x14ac:dyDescent="0.35">
      <c r="A32" s="85" t="s">
        <v>71</v>
      </c>
      <c r="B32" s="84">
        <v>329</v>
      </c>
      <c r="C32" s="137">
        <v>3345</v>
      </c>
      <c r="D32" s="84" t="s">
        <v>72</v>
      </c>
      <c r="E32" s="125">
        <v>3299</v>
      </c>
      <c r="F32" s="74" t="s">
        <v>72</v>
      </c>
      <c r="G32" s="7">
        <v>3345</v>
      </c>
      <c r="H32" s="120" t="s">
        <v>26</v>
      </c>
      <c r="I32" s="119" t="s">
        <v>26</v>
      </c>
      <c r="K32" s="5"/>
      <c r="L32" s="5"/>
      <c r="M32" t="s">
        <v>73</v>
      </c>
    </row>
    <row r="33" spans="1:14" ht="15" thickBot="1" x14ac:dyDescent="0.35">
      <c r="A33" s="57" t="s">
        <v>74</v>
      </c>
      <c r="B33" s="10">
        <v>34</v>
      </c>
      <c r="C33" s="140">
        <v>290</v>
      </c>
      <c r="D33" s="10" t="s">
        <v>75</v>
      </c>
      <c r="E33" s="11">
        <v>34312</v>
      </c>
      <c r="F33" s="11" t="s">
        <v>76</v>
      </c>
      <c r="G33" s="153">
        <v>290</v>
      </c>
      <c r="H33" s="122" t="s">
        <v>26</v>
      </c>
      <c r="I33" s="117" t="s">
        <v>26</v>
      </c>
    </row>
    <row r="34" spans="1:14" ht="15" thickBot="1" x14ac:dyDescent="0.35">
      <c r="A34" s="57" t="s">
        <v>77</v>
      </c>
      <c r="B34" s="10"/>
      <c r="C34" s="140">
        <f>SUM(C8:C33)</f>
        <v>25665</v>
      </c>
      <c r="D34" s="10" t="s">
        <v>78</v>
      </c>
      <c r="E34" s="135"/>
      <c r="F34" s="135"/>
      <c r="G34" s="7">
        <f>SUM(G8:G33)</f>
        <v>25665</v>
      </c>
      <c r="H34" s="136"/>
      <c r="I34" s="117" t="s">
        <v>26</v>
      </c>
      <c r="M34" s="5"/>
    </row>
    <row r="35" spans="1:14" x14ac:dyDescent="0.3">
      <c r="A35" s="19"/>
      <c r="B35" s="20"/>
      <c r="C35" s="21"/>
      <c r="D35" s="22"/>
      <c r="E35" s="23"/>
      <c r="F35" s="23"/>
      <c r="G35" s="24"/>
      <c r="H35" s="24"/>
      <c r="I35" s="23"/>
    </row>
    <row r="36" spans="1:14" x14ac:dyDescent="0.3">
      <c r="A36" s="19"/>
      <c r="B36" s="20"/>
      <c r="C36" s="21"/>
      <c r="D36" s="22"/>
      <c r="E36" s="23"/>
      <c r="F36" s="23"/>
      <c r="G36" s="24"/>
      <c r="H36" s="24"/>
      <c r="I36" s="23"/>
      <c r="M36" s="5"/>
    </row>
    <row r="37" spans="1:14" x14ac:dyDescent="0.3">
      <c r="A37" s="1" t="s">
        <v>0</v>
      </c>
      <c r="B37" s="1"/>
      <c r="C37" s="1"/>
      <c r="D37" s="1"/>
      <c r="F37" s="1" t="s">
        <v>1</v>
      </c>
      <c r="G37" s="1"/>
      <c r="H37" s="1"/>
      <c r="I37" s="72" t="s">
        <v>79</v>
      </c>
    </row>
    <row r="38" spans="1:14" x14ac:dyDescent="0.3">
      <c r="A38" s="1" t="s">
        <v>3</v>
      </c>
      <c r="B38" s="1"/>
      <c r="C38" s="1"/>
      <c r="D38" s="1"/>
      <c r="F38" s="1"/>
      <c r="G38" s="1"/>
      <c r="H38" s="1"/>
    </row>
    <row r="39" spans="1:14" ht="15" thickBot="1" x14ac:dyDescent="0.35">
      <c r="A39" s="19"/>
      <c r="B39" s="20"/>
      <c r="C39" s="21"/>
      <c r="D39" s="22"/>
      <c r="E39" s="23"/>
      <c r="F39" s="23"/>
      <c r="G39" s="24"/>
      <c r="H39" s="24"/>
      <c r="I39" s="23"/>
    </row>
    <row r="40" spans="1:14" ht="24.75" customHeight="1" thickBot="1" x14ac:dyDescent="0.35">
      <c r="A40" s="50"/>
      <c r="B40" s="272" t="s">
        <v>80</v>
      </c>
      <c r="C40" s="272"/>
      <c r="D40" s="272"/>
      <c r="E40" s="272"/>
      <c r="F40" s="272"/>
      <c r="G40" s="272"/>
      <c r="H40" s="272"/>
      <c r="I40" s="273"/>
    </row>
    <row r="41" spans="1:14" s="6" customFormat="1" x14ac:dyDescent="0.3">
      <c r="A41" s="44" t="s">
        <v>8</v>
      </c>
      <c r="B41" s="74" t="s">
        <v>9</v>
      </c>
      <c r="C41" s="193" t="s">
        <v>10</v>
      </c>
      <c r="D41" s="180" t="s">
        <v>11</v>
      </c>
      <c r="E41" s="74" t="s">
        <v>12</v>
      </c>
      <c r="F41" s="180" t="s">
        <v>13</v>
      </c>
      <c r="G41" s="191" t="s">
        <v>14</v>
      </c>
      <c r="H41" s="174" t="s">
        <v>81</v>
      </c>
      <c r="I41" s="274" t="s">
        <v>16</v>
      </c>
      <c r="M41" s="91"/>
      <c r="N41" s="91"/>
    </row>
    <row r="42" spans="1:14" s="6" customFormat="1" ht="15" thickBot="1" x14ac:dyDescent="0.35">
      <c r="A42" s="38" t="s">
        <v>17</v>
      </c>
      <c r="B42" s="75" t="s">
        <v>18</v>
      </c>
      <c r="C42" s="236"/>
      <c r="D42" s="185"/>
      <c r="E42" s="75" t="s">
        <v>19</v>
      </c>
      <c r="F42" s="185"/>
      <c r="G42" s="192"/>
      <c r="H42" s="186"/>
      <c r="I42" s="275"/>
      <c r="L42" s="21"/>
      <c r="M42" s="91"/>
      <c r="N42" s="91"/>
    </row>
    <row r="43" spans="1:14" s="6" customFormat="1" ht="15" customHeight="1" x14ac:dyDescent="0.3">
      <c r="A43" s="202" t="s">
        <v>82</v>
      </c>
      <c r="B43" s="202">
        <v>311</v>
      </c>
      <c r="C43" s="237"/>
      <c r="D43" s="260" t="s">
        <v>83</v>
      </c>
      <c r="E43" s="53">
        <v>311</v>
      </c>
      <c r="F43" s="46" t="s">
        <v>84</v>
      </c>
      <c r="G43" s="7">
        <v>489700</v>
      </c>
      <c r="H43" s="146"/>
      <c r="I43" s="33" t="s">
        <v>24</v>
      </c>
      <c r="L43" s="21"/>
      <c r="M43" s="98"/>
      <c r="N43" s="91"/>
    </row>
    <row r="44" spans="1:14" s="6" customFormat="1" ht="15.75" customHeight="1" x14ac:dyDescent="0.3">
      <c r="A44" s="209"/>
      <c r="B44" s="209"/>
      <c r="C44" s="238"/>
      <c r="D44" s="261"/>
      <c r="E44" s="54">
        <v>312</v>
      </c>
      <c r="F44" s="47" t="s">
        <v>85</v>
      </c>
      <c r="G44" s="133">
        <v>23524</v>
      </c>
      <c r="H44" s="61" t="s">
        <v>86</v>
      </c>
      <c r="I44" s="34" t="s">
        <v>26</v>
      </c>
      <c r="L44" s="21"/>
      <c r="M44" s="91"/>
      <c r="N44" s="91"/>
    </row>
    <row r="45" spans="1:14" s="6" customFormat="1" x14ac:dyDescent="0.3">
      <c r="A45" s="209"/>
      <c r="B45" s="209"/>
      <c r="C45" s="238"/>
      <c r="D45" s="261"/>
      <c r="E45" s="54">
        <v>313</v>
      </c>
      <c r="F45" s="47" t="s">
        <v>87</v>
      </c>
      <c r="G45" s="133">
        <v>81140</v>
      </c>
      <c r="H45" s="61"/>
      <c r="I45" s="34" t="s">
        <v>26</v>
      </c>
      <c r="L45" s="21"/>
      <c r="M45" s="91"/>
      <c r="N45" s="91"/>
    </row>
    <row r="46" spans="1:14" s="6" customFormat="1" ht="16.5" customHeight="1" thickBot="1" x14ac:dyDescent="0.35">
      <c r="A46" s="210"/>
      <c r="B46" s="210"/>
      <c r="C46" s="239"/>
      <c r="D46" s="262"/>
      <c r="E46" s="147">
        <v>321</v>
      </c>
      <c r="F46" s="48" t="s">
        <v>88</v>
      </c>
      <c r="G46" s="13">
        <v>123555</v>
      </c>
      <c r="H46" s="148"/>
      <c r="I46" s="35" t="s">
        <v>26</v>
      </c>
      <c r="K46" s="99"/>
      <c r="L46" s="21"/>
      <c r="N46" s="91"/>
    </row>
    <row r="47" spans="1:14" s="6" customFormat="1" ht="16.5" customHeight="1" x14ac:dyDescent="0.3">
      <c r="A47" s="130" t="s">
        <v>89</v>
      </c>
      <c r="B47" s="246">
        <v>424</v>
      </c>
      <c r="C47" s="237"/>
      <c r="D47" s="246" t="s">
        <v>90</v>
      </c>
      <c r="E47" s="55">
        <v>4241</v>
      </c>
      <c r="F47" s="46" t="s">
        <v>91</v>
      </c>
      <c r="G47" s="7">
        <v>6830</v>
      </c>
      <c r="H47" s="198" t="s">
        <v>86</v>
      </c>
      <c r="I47" s="119" t="s">
        <v>26</v>
      </c>
      <c r="L47" s="21"/>
      <c r="M47" s="91"/>
      <c r="N47" s="91"/>
    </row>
    <row r="48" spans="1:14" s="6" customFormat="1" ht="16.5" customHeight="1" thickBot="1" x14ac:dyDescent="0.35">
      <c r="A48" s="131"/>
      <c r="B48" s="247"/>
      <c r="C48" s="239"/>
      <c r="D48" s="269"/>
      <c r="E48" s="142">
        <v>4242</v>
      </c>
      <c r="F48" s="49" t="s">
        <v>92</v>
      </c>
      <c r="G48" s="13">
        <v>200</v>
      </c>
      <c r="H48" s="199"/>
      <c r="I48" s="114"/>
      <c r="L48" s="21"/>
      <c r="M48" s="91"/>
      <c r="N48" s="91"/>
    </row>
    <row r="49" spans="1:14" s="6" customFormat="1" ht="0.75" customHeight="1" thickBot="1" x14ac:dyDescent="0.35">
      <c r="A49" s="79"/>
      <c r="B49" s="78"/>
      <c r="C49" s="110"/>
      <c r="D49" s="95"/>
      <c r="E49" s="96"/>
      <c r="F49" s="97"/>
      <c r="G49" s="153"/>
      <c r="H49" s="149"/>
      <c r="I49" s="88"/>
      <c r="L49" s="21"/>
      <c r="M49" s="91"/>
      <c r="N49" s="91"/>
    </row>
    <row r="50" spans="1:14" s="6" customFormat="1" ht="16.5" customHeight="1" x14ac:dyDescent="0.3">
      <c r="A50" s="202" t="s">
        <v>93</v>
      </c>
      <c r="B50" s="250">
        <v>322</v>
      </c>
      <c r="C50" s="206"/>
      <c r="D50" s="270" t="s">
        <v>94</v>
      </c>
      <c r="E50" s="55">
        <v>3222</v>
      </c>
      <c r="F50" s="28" t="s">
        <v>95</v>
      </c>
      <c r="G50" s="7">
        <v>20989</v>
      </c>
      <c r="H50" s="150" t="s">
        <v>96</v>
      </c>
      <c r="I50" s="93" t="s">
        <v>26</v>
      </c>
      <c r="K50" s="99"/>
      <c r="L50" s="21"/>
      <c r="M50" s="91"/>
      <c r="N50" s="91"/>
    </row>
    <row r="51" spans="1:14" s="6" customFormat="1" ht="10.5" customHeight="1" x14ac:dyDescent="0.3">
      <c r="A51" s="203"/>
      <c r="B51" s="251"/>
      <c r="C51" s="207"/>
      <c r="D51" s="271"/>
      <c r="E51" s="263">
        <v>3222</v>
      </c>
      <c r="F51" s="268" t="s">
        <v>97</v>
      </c>
      <c r="G51" s="91">
        <v>0</v>
      </c>
      <c r="H51" s="195" t="s">
        <v>98</v>
      </c>
      <c r="I51" s="196" t="s">
        <v>26</v>
      </c>
      <c r="L51" s="21"/>
      <c r="M51" s="91"/>
      <c r="N51" s="91"/>
    </row>
    <row r="52" spans="1:14" s="6" customFormat="1" ht="3.75" customHeight="1" x14ac:dyDescent="0.3">
      <c r="A52" s="203"/>
      <c r="B52" s="251"/>
      <c r="C52" s="207"/>
      <c r="D52" s="271"/>
      <c r="E52" s="263"/>
      <c r="F52" s="268"/>
      <c r="G52" s="145"/>
      <c r="H52" s="195"/>
      <c r="I52" s="197"/>
      <c r="L52" s="21"/>
      <c r="M52" s="91"/>
      <c r="N52" s="91"/>
    </row>
    <row r="53" spans="1:14" s="6" customFormat="1" ht="15.75" customHeight="1" thickBot="1" x14ac:dyDescent="0.35">
      <c r="A53" s="203"/>
      <c r="B53" s="251"/>
      <c r="C53" s="207"/>
      <c r="D53" s="271"/>
      <c r="E53" s="134">
        <v>3222</v>
      </c>
      <c r="F53" s="129" t="s">
        <v>99</v>
      </c>
      <c r="G53" s="133">
        <v>1200</v>
      </c>
      <c r="H53" s="151" t="s">
        <v>100</v>
      </c>
      <c r="I53" s="132" t="s">
        <v>26</v>
      </c>
      <c r="L53" s="21"/>
      <c r="M53" s="91"/>
      <c r="N53" s="91"/>
    </row>
    <row r="54" spans="1:14" s="6" customFormat="1" ht="15.75" customHeight="1" thickBot="1" x14ac:dyDescent="0.35">
      <c r="A54" s="90"/>
      <c r="B54" s="89"/>
      <c r="C54" s="208"/>
      <c r="D54" s="92"/>
      <c r="E54" s="56">
        <v>3222</v>
      </c>
      <c r="F54" s="29" t="s">
        <v>101</v>
      </c>
      <c r="G54" s="13">
        <v>0</v>
      </c>
      <c r="H54" s="152" t="s">
        <v>102</v>
      </c>
      <c r="I54" s="94"/>
      <c r="L54" s="21"/>
      <c r="M54" s="91"/>
      <c r="N54" s="91"/>
    </row>
    <row r="55" spans="1:14" s="6" customFormat="1" ht="18" customHeight="1" thickBot="1" x14ac:dyDescent="0.35">
      <c r="A55" s="80" t="s">
        <v>103</v>
      </c>
      <c r="B55" s="81">
        <v>322</v>
      </c>
      <c r="C55" s="139"/>
      <c r="D55" s="128" t="s">
        <v>104</v>
      </c>
      <c r="E55" s="76">
        <v>3221</v>
      </c>
      <c r="F55" s="49" t="s">
        <v>105</v>
      </c>
      <c r="G55" s="145">
        <v>1500</v>
      </c>
      <c r="H55" s="83" t="s">
        <v>106</v>
      </c>
      <c r="I55" s="82" t="s">
        <v>26</v>
      </c>
      <c r="L55" s="21"/>
      <c r="M55" s="91"/>
      <c r="N55" s="91"/>
    </row>
    <row r="56" spans="1:14" s="6" customFormat="1" ht="15" thickBot="1" x14ac:dyDescent="0.35">
      <c r="A56" s="57" t="s">
        <v>107</v>
      </c>
      <c r="B56" s="10">
        <v>329</v>
      </c>
      <c r="C56" s="30"/>
      <c r="D56" s="51" t="s">
        <v>108</v>
      </c>
      <c r="E56" s="9">
        <v>3299</v>
      </c>
      <c r="F56" s="11" t="s">
        <v>109</v>
      </c>
      <c r="G56" s="7">
        <v>332</v>
      </c>
      <c r="H56" s="62" t="s">
        <v>110</v>
      </c>
      <c r="I56" s="37" t="s">
        <v>26</v>
      </c>
      <c r="L56" s="21"/>
      <c r="M56" s="91"/>
      <c r="N56" s="91"/>
    </row>
    <row r="57" spans="1:14" s="6" customFormat="1" ht="15" thickBot="1" x14ac:dyDescent="0.35">
      <c r="A57" s="169" t="s">
        <v>111</v>
      </c>
      <c r="B57" s="174">
        <v>322</v>
      </c>
      <c r="C57" s="127"/>
      <c r="D57" s="223" t="s">
        <v>112</v>
      </c>
      <c r="E57" s="264">
        <v>3222</v>
      </c>
      <c r="F57" s="266" t="s">
        <v>113</v>
      </c>
      <c r="G57" s="7">
        <v>1500</v>
      </c>
      <c r="H57" s="254" t="s">
        <v>114</v>
      </c>
      <c r="I57" s="200" t="s">
        <v>26</v>
      </c>
      <c r="L57" s="21"/>
      <c r="M57" s="91"/>
      <c r="N57" s="91"/>
    </row>
    <row r="58" spans="1:14" s="6" customFormat="1" ht="4.5" hidden="1" customHeight="1" thickBot="1" x14ac:dyDescent="0.35">
      <c r="A58" s="229"/>
      <c r="B58" s="219"/>
      <c r="C58" s="126"/>
      <c r="D58" s="230"/>
      <c r="E58" s="265"/>
      <c r="F58" s="267"/>
      <c r="G58" s="7" t="e">
        <f>#REF!/7.5345</f>
        <v>#REF!</v>
      </c>
      <c r="H58" s="255"/>
      <c r="I58" s="201"/>
      <c r="L58" s="21"/>
      <c r="M58" s="91"/>
      <c r="N58" s="91"/>
    </row>
    <row r="59" spans="1:14" s="6" customFormat="1" ht="15" customHeight="1" x14ac:dyDescent="0.3">
      <c r="A59" s="169" t="s">
        <v>115</v>
      </c>
      <c r="B59" s="174">
        <v>32</v>
      </c>
      <c r="C59" s="165"/>
      <c r="D59" s="223" t="s">
        <v>116</v>
      </c>
      <c r="E59" s="55">
        <v>3231</v>
      </c>
      <c r="F59" s="46" t="s">
        <v>117</v>
      </c>
      <c r="G59" s="159">
        <v>2000</v>
      </c>
      <c r="H59" s="255"/>
      <c r="I59" s="34" t="s">
        <v>26</v>
      </c>
      <c r="L59" s="21"/>
      <c r="M59" s="91"/>
      <c r="N59" s="91"/>
    </row>
    <row r="60" spans="1:14" s="6" customFormat="1" ht="15" thickBot="1" x14ac:dyDescent="0.35">
      <c r="A60" s="229"/>
      <c r="B60" s="219"/>
      <c r="C60" s="167"/>
      <c r="D60" s="230"/>
      <c r="E60" s="56">
        <v>3299</v>
      </c>
      <c r="F60" s="48" t="s">
        <v>118</v>
      </c>
      <c r="G60" s="145">
        <v>300</v>
      </c>
      <c r="H60" s="256"/>
      <c r="I60" s="35" t="s">
        <v>26</v>
      </c>
      <c r="L60" s="21"/>
      <c r="M60" s="91"/>
      <c r="N60" s="91"/>
    </row>
    <row r="61" spans="1:14" s="6" customFormat="1" ht="21.75" customHeight="1" thickBot="1" x14ac:dyDescent="0.35">
      <c r="A61" s="143" t="s">
        <v>119</v>
      </c>
      <c r="B61" s="68">
        <v>321</v>
      </c>
      <c r="C61" s="66"/>
      <c r="D61" s="67" t="s">
        <v>21</v>
      </c>
      <c r="E61" s="9">
        <v>3211</v>
      </c>
      <c r="F61" s="69" t="s">
        <v>21</v>
      </c>
      <c r="G61" s="12">
        <v>0</v>
      </c>
      <c r="H61" s="144" t="s">
        <v>120</v>
      </c>
      <c r="I61" s="37" t="s">
        <v>26</v>
      </c>
      <c r="L61" s="21"/>
      <c r="M61" s="91"/>
      <c r="N61" s="91"/>
    </row>
    <row r="62" spans="1:14" s="6" customFormat="1" ht="16.5" customHeight="1" x14ac:dyDescent="0.3">
      <c r="A62" s="231" t="s">
        <v>121</v>
      </c>
      <c r="B62" s="177">
        <v>32</v>
      </c>
      <c r="C62" s="240"/>
      <c r="D62" s="232" t="s">
        <v>122</v>
      </c>
      <c r="E62" s="55">
        <v>3212</v>
      </c>
      <c r="F62" s="31" t="s">
        <v>123</v>
      </c>
      <c r="G62" s="159">
        <v>0</v>
      </c>
      <c r="H62" s="257" t="s">
        <v>102</v>
      </c>
      <c r="I62" s="36" t="s">
        <v>26</v>
      </c>
      <c r="L62" s="21"/>
      <c r="M62" s="91"/>
      <c r="N62" s="91"/>
    </row>
    <row r="63" spans="1:14" s="6" customFormat="1" ht="15" customHeight="1" x14ac:dyDescent="0.3">
      <c r="A63" s="170"/>
      <c r="B63" s="175"/>
      <c r="C63" s="241"/>
      <c r="D63" s="233"/>
      <c r="E63" s="134">
        <v>3232</v>
      </c>
      <c r="F63" s="25" t="s">
        <v>124</v>
      </c>
      <c r="G63" s="162">
        <v>11395</v>
      </c>
      <c r="H63" s="258"/>
      <c r="I63" s="34" t="s">
        <v>26</v>
      </c>
      <c r="K63" s="99"/>
      <c r="L63" s="21"/>
      <c r="M63" s="91"/>
      <c r="N63" s="91"/>
    </row>
    <row r="64" spans="1:14" s="6" customFormat="1" ht="15" thickBot="1" x14ac:dyDescent="0.35">
      <c r="A64" s="171"/>
      <c r="B64" s="219"/>
      <c r="C64" s="242"/>
      <c r="D64" s="230"/>
      <c r="E64" s="56">
        <v>324</v>
      </c>
      <c r="F64" s="32" t="s">
        <v>125</v>
      </c>
      <c r="G64" s="158">
        <v>100</v>
      </c>
      <c r="H64" s="259"/>
      <c r="I64" s="35" t="s">
        <v>26</v>
      </c>
      <c r="K64" s="99"/>
      <c r="L64" s="21"/>
      <c r="M64" s="91"/>
      <c r="N64" s="91"/>
    </row>
    <row r="65" spans="1:14" s="6" customFormat="1" ht="15" customHeight="1" x14ac:dyDescent="0.3">
      <c r="A65" s="234" t="s">
        <v>126</v>
      </c>
      <c r="B65" s="248">
        <v>31</v>
      </c>
      <c r="C65" s="243"/>
      <c r="D65" s="100" t="s">
        <v>127</v>
      </c>
      <c r="E65" s="53">
        <v>3111</v>
      </c>
      <c r="F65" s="46" t="s">
        <v>84</v>
      </c>
      <c r="G65" s="160">
        <v>10490</v>
      </c>
      <c r="H65" s="227" t="s">
        <v>128</v>
      </c>
      <c r="I65" s="93" t="s">
        <v>26</v>
      </c>
      <c r="L65" s="21"/>
      <c r="M65" s="91"/>
      <c r="N65" s="91"/>
    </row>
    <row r="66" spans="1:14" s="6" customFormat="1" x14ac:dyDescent="0.3">
      <c r="A66" s="235"/>
      <c r="B66" s="249"/>
      <c r="C66" s="244"/>
      <c r="D66" s="101"/>
      <c r="E66" s="54">
        <v>3121</v>
      </c>
      <c r="F66" s="47" t="s">
        <v>85</v>
      </c>
      <c r="G66" s="161">
        <v>1965</v>
      </c>
      <c r="H66" s="228"/>
      <c r="I66" s="102" t="s">
        <v>26</v>
      </c>
      <c r="K66" s="99"/>
      <c r="L66" s="21"/>
      <c r="M66" s="91"/>
      <c r="N66" s="91"/>
    </row>
    <row r="67" spans="1:14" s="6" customFormat="1" ht="15" customHeight="1" x14ac:dyDescent="0.3">
      <c r="A67" s="235"/>
      <c r="B67" s="249"/>
      <c r="C67" s="244"/>
      <c r="D67" s="103" t="s">
        <v>129</v>
      </c>
      <c r="E67" s="134">
        <v>313</v>
      </c>
      <c r="F67" s="47" t="s">
        <v>87</v>
      </c>
      <c r="G67" s="161">
        <v>1730</v>
      </c>
      <c r="H67" s="228"/>
      <c r="I67" s="102" t="s">
        <v>26</v>
      </c>
      <c r="L67" s="21"/>
      <c r="M67" s="91"/>
      <c r="N67" s="91"/>
    </row>
    <row r="68" spans="1:14" s="6" customFormat="1" ht="15" thickBot="1" x14ac:dyDescent="0.35">
      <c r="A68" s="104"/>
      <c r="B68" s="105"/>
      <c r="C68" s="245"/>
      <c r="D68" s="106"/>
      <c r="E68" s="142">
        <v>3236</v>
      </c>
      <c r="F68" s="49" t="s">
        <v>130</v>
      </c>
      <c r="G68" s="158">
        <v>332</v>
      </c>
      <c r="H68" s="107"/>
      <c r="I68" s="108" t="s">
        <v>26</v>
      </c>
      <c r="L68" s="21"/>
      <c r="M68" s="91"/>
      <c r="N68" s="91"/>
    </row>
    <row r="69" spans="1:14" s="6" customFormat="1" ht="19.5" customHeight="1" thickBot="1" x14ac:dyDescent="0.35">
      <c r="A69" s="80" t="s">
        <v>131</v>
      </c>
      <c r="B69" s="81">
        <v>322</v>
      </c>
      <c r="C69" s="141"/>
      <c r="D69" s="109" t="s">
        <v>132</v>
      </c>
      <c r="E69" s="8">
        <v>3223</v>
      </c>
      <c r="F69" s="11" t="s">
        <v>38</v>
      </c>
      <c r="G69" s="7">
        <v>1000</v>
      </c>
      <c r="H69" s="83" t="s">
        <v>133</v>
      </c>
      <c r="I69" s="37" t="s">
        <v>26</v>
      </c>
      <c r="L69" s="21"/>
      <c r="M69" s="91"/>
      <c r="N69" s="91"/>
    </row>
    <row r="70" spans="1:14" s="6" customFormat="1" ht="15" thickBot="1" x14ac:dyDescent="0.35">
      <c r="A70" s="154"/>
      <c r="B70" s="78"/>
      <c r="C70" s="138"/>
      <c r="D70" s="78"/>
      <c r="E70" s="45">
        <v>3221</v>
      </c>
      <c r="F70" s="45" t="s">
        <v>134</v>
      </c>
      <c r="G70" s="123">
        <v>1800</v>
      </c>
      <c r="H70" s="83" t="s">
        <v>133</v>
      </c>
      <c r="I70" s="155"/>
      <c r="L70" s="21"/>
      <c r="M70" s="91"/>
      <c r="N70" s="91"/>
    </row>
    <row r="71" spans="1:14" s="6" customFormat="1" ht="15" thickBot="1" x14ac:dyDescent="0.35">
      <c r="A71" s="156" t="s">
        <v>77</v>
      </c>
      <c r="B71" s="10"/>
      <c r="C71" s="140"/>
      <c r="D71" s="10"/>
      <c r="E71" s="11"/>
      <c r="F71" s="11"/>
      <c r="G71" s="12" t="e">
        <f>SUM(G43:G70)</f>
        <v>#REF!</v>
      </c>
      <c r="H71" s="30"/>
      <c r="I71" s="157"/>
      <c r="K71" s="99"/>
      <c r="L71" s="21"/>
      <c r="M71" s="91"/>
      <c r="N71" s="91"/>
    </row>
    <row r="72" spans="1:14" s="6" customFormat="1" x14ac:dyDescent="0.3">
      <c r="A72" s="22"/>
      <c r="B72" s="22"/>
      <c r="C72" s="73"/>
      <c r="D72" s="22"/>
      <c r="E72" s="20"/>
      <c r="F72" s="20"/>
      <c r="G72" s="73"/>
      <c r="H72" s="73"/>
      <c r="I72" s="22"/>
      <c r="K72" s="99"/>
      <c r="L72" s="21"/>
      <c r="M72" s="91"/>
      <c r="N72" s="91"/>
    </row>
    <row r="73" spans="1:14" s="6" customFormat="1" x14ac:dyDescent="0.3">
      <c r="A73" s="27"/>
      <c r="B73" s="27"/>
      <c r="C73" s="27"/>
      <c r="D73" s="27"/>
      <c r="F73" s="27" t="s">
        <v>135</v>
      </c>
      <c r="G73" s="27"/>
      <c r="H73" s="27"/>
      <c r="I73" s="72" t="s">
        <v>136</v>
      </c>
      <c r="K73" s="99"/>
      <c r="L73" s="21"/>
      <c r="M73" s="91"/>
      <c r="N73" s="91"/>
    </row>
    <row r="74" spans="1:14" s="6" customFormat="1" x14ac:dyDescent="0.3">
      <c r="A74" s="27"/>
      <c r="B74" s="27"/>
      <c r="C74" s="27"/>
      <c r="D74" s="27"/>
      <c r="F74" s="27"/>
      <c r="G74" s="27"/>
      <c r="H74" s="27"/>
      <c r="K74" s="99"/>
      <c r="L74" s="21"/>
      <c r="M74" s="91"/>
      <c r="N74" s="91"/>
    </row>
    <row r="75" spans="1:14" s="6" customFormat="1" x14ac:dyDescent="0.3">
      <c r="A75" s="27"/>
      <c r="B75" s="27"/>
      <c r="C75" s="27"/>
      <c r="D75" s="27"/>
      <c r="F75" s="27"/>
      <c r="G75" s="27"/>
      <c r="H75" s="27"/>
      <c r="K75" s="99"/>
      <c r="L75" s="21"/>
      <c r="M75" s="91"/>
      <c r="N75" s="91"/>
    </row>
    <row r="76" spans="1:14" s="6" customFormat="1" ht="23.25" customHeight="1" x14ac:dyDescent="0.3">
      <c r="A76" s="22"/>
      <c r="B76" s="252" t="s">
        <v>137</v>
      </c>
      <c r="C76" s="252"/>
      <c r="D76" s="252"/>
      <c r="E76" s="252"/>
      <c r="F76" s="252"/>
      <c r="G76" s="252"/>
      <c r="H76" s="252"/>
      <c r="I76" s="252"/>
      <c r="L76" s="21"/>
      <c r="M76" s="91"/>
      <c r="N76" s="91"/>
    </row>
    <row r="77" spans="1:14" s="6" customFormat="1" ht="23.25" customHeight="1" x14ac:dyDescent="0.3">
      <c r="A77" s="22"/>
      <c r="B77" s="252"/>
      <c r="C77" s="252"/>
      <c r="D77" s="252"/>
      <c r="E77" s="252"/>
      <c r="F77" s="252"/>
      <c r="G77" s="252"/>
      <c r="H77" s="252"/>
      <c r="I77" s="252"/>
      <c r="L77" s="21"/>
      <c r="M77" s="91"/>
      <c r="N77" s="91"/>
    </row>
    <row r="78" spans="1:14" s="6" customFormat="1" ht="22.5" customHeight="1" x14ac:dyDescent="0.3">
      <c r="A78" s="22"/>
      <c r="B78" s="252"/>
      <c r="C78" s="252"/>
      <c r="D78" s="252"/>
      <c r="E78" s="252"/>
      <c r="F78" s="252"/>
      <c r="G78" s="252"/>
      <c r="H78" s="252"/>
      <c r="I78" s="252"/>
      <c r="L78" s="21"/>
      <c r="M78" s="91"/>
      <c r="N78" s="91"/>
    </row>
    <row r="79" spans="1:14" s="6" customFormat="1" ht="23.25" customHeight="1" x14ac:dyDescent="0.3">
      <c r="A79" s="22"/>
      <c r="B79" s="252"/>
      <c r="C79" s="252"/>
      <c r="D79" s="252"/>
      <c r="E79" s="252"/>
      <c r="F79" s="252"/>
      <c r="G79" s="252"/>
      <c r="H79" s="252"/>
      <c r="I79" s="252"/>
      <c r="L79" s="21"/>
      <c r="M79" s="91"/>
      <c r="N79" s="91"/>
    </row>
    <row r="80" spans="1:14" s="6" customFormat="1" x14ac:dyDescent="0.3">
      <c r="A80" s="22"/>
      <c r="B80" s="252"/>
      <c r="C80" s="252"/>
      <c r="D80" s="252"/>
      <c r="E80" s="252"/>
      <c r="F80" s="252"/>
      <c r="G80" s="252"/>
      <c r="H80" s="252"/>
      <c r="I80" s="252"/>
    </row>
    <row r="81" spans="1:9" s="6" customFormat="1" x14ac:dyDescent="0.3">
      <c r="A81" s="22"/>
      <c r="B81" s="252"/>
      <c r="C81" s="252"/>
      <c r="D81" s="252"/>
      <c r="E81" s="252"/>
      <c r="F81" s="252"/>
      <c r="G81" s="252"/>
      <c r="H81" s="252"/>
      <c r="I81" s="252"/>
    </row>
    <row r="82" spans="1:9" s="6" customFormat="1" ht="15" x14ac:dyDescent="0.3">
      <c r="A82" s="22"/>
      <c r="B82" s="77"/>
      <c r="C82" s="77"/>
      <c r="D82" s="77"/>
      <c r="E82" s="77"/>
      <c r="F82" s="77"/>
      <c r="G82" s="77"/>
      <c r="H82" s="77"/>
      <c r="I82" s="77"/>
    </row>
    <row r="83" spans="1:9" ht="15.6" x14ac:dyDescent="0.3">
      <c r="A83" s="6"/>
      <c r="B83" s="163"/>
      <c r="C83" s="163"/>
      <c r="D83" s="63"/>
      <c r="E83" s="63"/>
      <c r="F83" s="64"/>
      <c r="G83" s="63"/>
      <c r="H83" s="163" t="s">
        <v>138</v>
      </c>
      <c r="I83" s="6"/>
    </row>
    <row r="84" spans="1:9" ht="15.6" x14ac:dyDescent="0.3">
      <c r="A84" s="6"/>
      <c r="B84" s="163"/>
      <c r="C84" s="163"/>
      <c r="D84" s="63"/>
      <c r="E84" s="63"/>
      <c r="F84" s="64"/>
      <c r="G84" s="63"/>
      <c r="H84" s="163"/>
      <c r="I84" s="6"/>
    </row>
    <row r="85" spans="1:9" ht="15.6" x14ac:dyDescent="0.3">
      <c r="A85" s="6"/>
      <c r="B85" s="163"/>
      <c r="C85" s="163"/>
      <c r="D85" s="63"/>
      <c r="E85" s="63"/>
      <c r="F85" s="64"/>
      <c r="G85" s="63"/>
      <c r="H85" s="163" t="s">
        <v>139</v>
      </c>
      <c r="I85" s="6"/>
    </row>
    <row r="86" spans="1:9" ht="15.6" x14ac:dyDescent="0.3">
      <c r="A86" s="6"/>
      <c r="B86" s="6"/>
      <c r="C86" s="6"/>
      <c r="D86" s="65"/>
      <c r="E86" s="63"/>
      <c r="F86" s="63"/>
      <c r="G86" s="63"/>
      <c r="H86" s="63"/>
      <c r="I86" s="6"/>
    </row>
    <row r="87" spans="1:9" x14ac:dyDescent="0.3">
      <c r="A87" s="6"/>
      <c r="B87" s="6"/>
      <c r="C87" s="6"/>
      <c r="D87" s="26"/>
      <c r="E87" s="27"/>
      <c r="F87" s="27"/>
      <c r="G87" s="27"/>
      <c r="H87" s="27"/>
      <c r="I87" s="6"/>
    </row>
    <row r="88" spans="1:9" x14ac:dyDescent="0.3">
      <c r="A88" s="6"/>
      <c r="B88" s="6"/>
      <c r="C88" s="6"/>
      <c r="D88" s="6"/>
      <c r="E88" s="6"/>
      <c r="F88" s="6"/>
      <c r="G88" s="6"/>
      <c r="H88" s="6"/>
      <c r="I88" s="6"/>
    </row>
    <row r="89" spans="1:9" x14ac:dyDescent="0.3">
      <c r="A89" s="6"/>
      <c r="B89" s="6"/>
      <c r="C89" s="6"/>
      <c r="D89" s="6"/>
      <c r="E89" s="6"/>
      <c r="F89" s="6"/>
      <c r="G89" s="6"/>
      <c r="H89" s="6"/>
      <c r="I89" s="6"/>
    </row>
  </sheetData>
  <mergeCells count="91">
    <mergeCell ref="B76:I81"/>
    <mergeCell ref="B12:B14"/>
    <mergeCell ref="C12:C14"/>
    <mergeCell ref="D12:D14"/>
    <mergeCell ref="H57:H60"/>
    <mergeCell ref="H62:H64"/>
    <mergeCell ref="D43:D46"/>
    <mergeCell ref="E51:E52"/>
    <mergeCell ref="E57:E58"/>
    <mergeCell ref="F57:F58"/>
    <mergeCell ref="F51:F52"/>
    <mergeCell ref="D47:D48"/>
    <mergeCell ref="D50:D53"/>
    <mergeCell ref="B28:B29"/>
    <mergeCell ref="B40:I40"/>
    <mergeCell ref="I41:I42"/>
    <mergeCell ref="C62:C64"/>
    <mergeCell ref="C65:C68"/>
    <mergeCell ref="B47:B48"/>
    <mergeCell ref="B65:B67"/>
    <mergeCell ref="B50:B53"/>
    <mergeCell ref="C59:C60"/>
    <mergeCell ref="G41:G42"/>
    <mergeCell ref="C25:C27"/>
    <mergeCell ref="H65:H67"/>
    <mergeCell ref="A59:A60"/>
    <mergeCell ref="A57:A58"/>
    <mergeCell ref="D59:D60"/>
    <mergeCell ref="D57:D58"/>
    <mergeCell ref="B57:B58"/>
    <mergeCell ref="B59:B60"/>
    <mergeCell ref="B62:B64"/>
    <mergeCell ref="A62:A64"/>
    <mergeCell ref="D62:D64"/>
    <mergeCell ref="A65:A67"/>
    <mergeCell ref="C41:C42"/>
    <mergeCell ref="C43:C46"/>
    <mergeCell ref="C47:C48"/>
    <mergeCell ref="D41:D42"/>
    <mergeCell ref="F41:F42"/>
    <mergeCell ref="A8:A10"/>
    <mergeCell ref="A22:A24"/>
    <mergeCell ref="A20:A21"/>
    <mergeCell ref="B20:B21"/>
    <mergeCell ref="A15:A16"/>
    <mergeCell ref="A17:A18"/>
    <mergeCell ref="B17:B18"/>
    <mergeCell ref="D22:D24"/>
    <mergeCell ref="D28:D29"/>
    <mergeCell ref="D25:D27"/>
    <mergeCell ref="A12:A14"/>
    <mergeCell ref="D15:D16"/>
    <mergeCell ref="D17:D18"/>
    <mergeCell ref="C20:C21"/>
    <mergeCell ref="A50:A53"/>
    <mergeCell ref="B25:B27"/>
    <mergeCell ref="C50:C54"/>
    <mergeCell ref="A43:A46"/>
    <mergeCell ref="B43:B46"/>
    <mergeCell ref="A28:A29"/>
    <mergeCell ref="H51:H52"/>
    <mergeCell ref="H41:H42"/>
    <mergeCell ref="I51:I52"/>
    <mergeCell ref="H47:H48"/>
    <mergeCell ref="I57:I58"/>
    <mergeCell ref="L5:L6"/>
    <mergeCell ref="L8:L9"/>
    <mergeCell ref="L10:L12"/>
    <mergeCell ref="L13:L14"/>
    <mergeCell ref="D6:D7"/>
    <mergeCell ref="F6:F7"/>
    <mergeCell ref="D8:D10"/>
    <mergeCell ref="I6:I7"/>
    <mergeCell ref="H6:H7"/>
    <mergeCell ref="B5:I5"/>
    <mergeCell ref="B8:B10"/>
    <mergeCell ref="G6:G7"/>
    <mergeCell ref="C6:C7"/>
    <mergeCell ref="C8:C10"/>
    <mergeCell ref="C22:C24"/>
    <mergeCell ref="L28:L29"/>
    <mergeCell ref="A25:A27"/>
    <mergeCell ref="B15:B16"/>
    <mergeCell ref="B22:B24"/>
    <mergeCell ref="C28:C29"/>
    <mergeCell ref="C15:C16"/>
    <mergeCell ref="C17:C18"/>
    <mergeCell ref="L20:L22"/>
    <mergeCell ref="D20:D21"/>
    <mergeCell ref="L23:L26"/>
    <mergeCell ref="L16:L1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Sanja Mencl</cp:lastModifiedBy>
  <cp:revision/>
  <dcterms:created xsi:type="dcterms:W3CDTF">2016-12-08T12:08:05Z</dcterms:created>
  <dcterms:modified xsi:type="dcterms:W3CDTF">2024-02-26T07:53:32Z</dcterms:modified>
  <cp:category/>
  <cp:contentStatus/>
</cp:coreProperties>
</file>